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95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9" i="1" l="1"/>
  <c r="B8" i="1"/>
  <c r="B11" i="1" s="1"/>
  <c r="B12" i="1" l="1"/>
  <c r="B13" i="1" s="1"/>
  <c r="B14" i="1" s="1"/>
  <c r="B15" i="1" l="1"/>
  <c r="B16" i="1"/>
</calcChain>
</file>

<file path=xl/sharedStrings.xml><?xml version="1.0" encoding="utf-8"?>
<sst xmlns="http://schemas.openxmlformats.org/spreadsheetml/2006/main" count="14" uniqueCount="14">
  <si>
    <t>Tc (K)</t>
  </si>
  <si>
    <t>Pc (bar)</t>
  </si>
  <si>
    <t>ω</t>
  </si>
  <si>
    <t>T (K)</t>
  </si>
  <si>
    <t>P (bar)</t>
  </si>
  <si>
    <r>
      <t>B</t>
    </r>
    <r>
      <rPr>
        <vertAlign val="superscript"/>
        <sz val="11"/>
        <color theme="1"/>
        <rFont val="Calibri"/>
        <family val="2"/>
        <scheme val="minor"/>
      </rPr>
      <t>0</t>
    </r>
  </si>
  <si>
    <r>
      <t>B</t>
    </r>
    <r>
      <rPr>
        <vertAlign val="superscript"/>
        <sz val="11"/>
        <color theme="1"/>
        <rFont val="Calibri"/>
        <family val="2"/>
        <scheme val="minor"/>
      </rPr>
      <t>1</t>
    </r>
  </si>
  <si>
    <t>Tr</t>
  </si>
  <si>
    <t>Pr</t>
  </si>
  <si>
    <r>
      <t>B</t>
    </r>
    <r>
      <rPr>
        <vertAlign val="subscript"/>
        <sz val="11"/>
        <color theme="1"/>
        <rFont val="Calibri"/>
        <family val="2"/>
        <scheme val="minor"/>
      </rPr>
      <t>r</t>
    </r>
  </si>
  <si>
    <t>z</t>
  </si>
  <si>
    <t>enter all of these values</t>
  </si>
  <si>
    <t>v (cm3/mole)</t>
  </si>
  <si>
    <t>v (liter/mole)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</si>
</sst>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0.000"/>
    <numFmt numFmtId="167" formatCode="0.0000"/>
    <numFmt numFmtId="168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E1" sqref="E1"/>
    </sheetView>
  </sheetViews>
  <sheetFormatPr defaultRowHeight="15" x14ac:dyDescent="0.25"/>
  <cols>
    <col min="1" max="1" width="14.140625" customWidth="1"/>
    <col min="2" max="2" width="14" style="3" customWidth="1"/>
  </cols>
  <sheetData>
    <row r="1" spans="1:3" x14ac:dyDescent="0.25">
      <c r="A1" t="s">
        <v>3</v>
      </c>
      <c r="B1" s="5">
        <v>400</v>
      </c>
      <c r="C1" s="6" t="s">
        <v>11</v>
      </c>
    </row>
    <row r="2" spans="1:3" x14ac:dyDescent="0.25">
      <c r="A2" t="s">
        <v>4</v>
      </c>
      <c r="B2" s="2">
        <v>14.021720591020552</v>
      </c>
      <c r="C2" s="6"/>
    </row>
    <row r="3" spans="1:3" x14ac:dyDescent="0.25">
      <c r="C3" s="6"/>
    </row>
    <row r="4" spans="1:3" x14ac:dyDescent="0.25">
      <c r="A4" t="s">
        <v>0</v>
      </c>
      <c r="B4" s="5">
        <v>425.1</v>
      </c>
      <c r="C4" s="6"/>
    </row>
    <row r="5" spans="1:3" x14ac:dyDescent="0.25">
      <c r="A5" t="s">
        <v>1</v>
      </c>
      <c r="B5" s="5">
        <v>37.96</v>
      </c>
      <c r="C5" s="6"/>
    </row>
    <row r="6" spans="1:3" x14ac:dyDescent="0.25">
      <c r="A6" s="1" t="s">
        <v>2</v>
      </c>
      <c r="B6" s="3">
        <v>0.20599999999999999</v>
      </c>
      <c r="C6" s="6"/>
    </row>
    <row r="8" spans="1:3" x14ac:dyDescent="0.25">
      <c r="A8" t="s">
        <v>7</v>
      </c>
      <c r="B8" s="3">
        <f>B1/B4</f>
        <v>0.94095506939543627</v>
      </c>
    </row>
    <row r="9" spans="1:3" x14ac:dyDescent="0.25">
      <c r="A9" t="s">
        <v>8</v>
      </c>
      <c r="B9" s="3">
        <f>B2/B5</f>
        <v>0.3693814697318375</v>
      </c>
    </row>
    <row r="11" spans="1:3" ht="17.25" x14ac:dyDescent="0.25">
      <c r="A11" t="s">
        <v>5</v>
      </c>
      <c r="B11" s="3">
        <f>0.083 - 0.422/B8^1.6</f>
        <v>-0.38215986176469713</v>
      </c>
    </row>
    <row r="12" spans="1:3" ht="17.25" x14ac:dyDescent="0.25">
      <c r="A12" t="s">
        <v>6</v>
      </c>
      <c r="B12" s="3">
        <f>0.139 - 0.172/B8^4.2</f>
        <v>-8.3095175283371181E-2</v>
      </c>
    </row>
    <row r="13" spans="1:3" ht="18" x14ac:dyDescent="0.35">
      <c r="A13" t="s">
        <v>9</v>
      </c>
      <c r="B13" s="3">
        <f>B11+B6*B12</f>
        <v>-0.39927746787307161</v>
      </c>
    </row>
    <row r="14" spans="1:3" x14ac:dyDescent="0.25">
      <c r="A14" t="s">
        <v>10</v>
      </c>
      <c r="B14" s="3">
        <f>1+B13*B9/B8</f>
        <v>0.84325957454214973</v>
      </c>
    </row>
    <row r="15" spans="1:3" x14ac:dyDescent="0.25">
      <c r="A15" t="s">
        <v>12</v>
      </c>
      <c r="B15" s="5">
        <f>B14*83.14*B1/B2</f>
        <v>1999.9999450090761</v>
      </c>
    </row>
    <row r="16" spans="1:3" x14ac:dyDescent="0.25">
      <c r="A16" t="s">
        <v>13</v>
      </c>
      <c r="B16" s="4">
        <f>B14*0.08314*B1/B2</f>
        <v>1.9999999450090764</v>
      </c>
    </row>
  </sheetData>
  <mergeCells count="1">
    <mergeCell ref="C1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</dc:creator>
  <cp:lastModifiedBy>Geoffrey</cp:lastModifiedBy>
  <dcterms:created xsi:type="dcterms:W3CDTF">2020-07-06T16:50:18Z</dcterms:created>
  <dcterms:modified xsi:type="dcterms:W3CDTF">2020-07-06T19:56:15Z</dcterms:modified>
</cp:coreProperties>
</file>